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e51da39e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 forecast" sheetId="1" r:id="R489a5e5188a64d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;-"/>
    <x:numFmt numFmtId="201" formatCode="yyyy-mm-dd"/>
  </x:numFmts>
  <x:fonts count="8">
    <x:font>
      <x:sz val="11"/>
      <x:name val="Carlito"/>
    </x:font>
    <x:font>
      <x:sz val="10"/>
      <x:color rgb="FF1A1C22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10"/>
      <x:color rgb="FFFFFFFF"/>
      <x:name val="Arial"/>
    </x:font>
    <x:font>
      <x:sz val="9"/>
      <x:color rgb="FF667085"/>
      <x:name val="Arial"/>
    </x:font>
    <x:font>
      <x:b/>
      <x:sz val="9"/>
      <x:color rgb="FF1A1C22"/>
      <x:name val="Arial"/>
    </x:font>
    <x:font>
      <x:b/>
      <x:sz val="9"/>
      <x:color rgb="FF3440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4CBC"/>
      </x:patternFill>
    </x:fill>
    <x:fill>
      <x:patternFill patternType="solid">
        <x:fgColor rgb="FFFFF3BF"/>
      </x:patternFill>
    </x:fill>
    <x:fill>
      <x:patternFill patternType="solid">
        <x:fgColor rgb="FFEAF0FF"/>
      </x:patternFill>
    </x:fill>
  </x:fills>
  <x:borders count="12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1" fillId="3" borderId="10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c7002de8c418d" /><Relationship Type="http://schemas.openxmlformats.org/officeDocument/2006/relationships/theme" Target="/xl/theme/theme1.xml" Id="R19c4826e47e64aca" /><Relationship Type="http://schemas.openxmlformats.org/officeDocument/2006/relationships/sharedStrings" Target="/xl/sharedStrings.xml" Id="Rf169f897521b4cc5" /><Relationship Type="http://schemas.openxmlformats.org/officeDocument/2006/relationships/worksheet" Target="/xl/worksheets/sheet1.xml" Id="R489a5e5188a64d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4" hidden="0" customWidth="1"/>
    <x:col min="2" max="2" width="15" hidden="0" customWidth="1"/>
    <x:col min="3" max="3" width="29" hidden="0" customWidth="1"/>
    <x:col min="4" max="4" width="12" hidden="0" customWidth="1"/>
    <x:col min="5" max="5" width="2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Cash flow forecast template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5" t="str">
        <x:v>Fictional 13-week cash schedule. Expected invoice receipts are cash assumptions, not revenue recognition or bank reconciliation. Replace yellow cells with dated expected or confirmed cash transactions.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7"/>
      <x:c r="K4" s="7"/>
    </x:row>
    <x:row r="5">
      <x:c r="A5" s="33" t="str">
        <x:v>Opening cash</x:v>
      </x:c>
      <x:c r="B5" s="34" t="n">
        <x:v>15000</x:v>
      </x:c>
      <x:c r="C5" s="2"/>
      <x:c r="D5" s="2"/>
      <x:c r="E5" s="2"/>
      <x:c r="F5" s="2"/>
      <x:c r="G5" s="2"/>
      <x:c r="H5" s="2"/>
      <x:c r="I5" s="2"/>
    </x:row>
    <x:row r="6">
      <x:c r="A6" s="33" t="str">
        <x:v>Forecast receipts</x:v>
      </x:c>
      <x:c r="B6" s="35" t="n">
        <x:f>ROUND(SUM(G12:G31),2)</x:f>
        <x:v>26300</x:v>
      </x:c>
      <x:c r="C6" s="2"/>
      <x:c r="D6" s="2"/>
      <x:c r="E6" s="2"/>
      <x:c r="F6" s="2"/>
      <x:c r="G6" s="2"/>
      <x:c r="H6" s="2"/>
      <x:c r="I6" s="2"/>
    </x:row>
    <x:row r="7">
      <x:c r="A7" s="33" t="str">
        <x:v>Forecast payments</x:v>
      </x:c>
      <x:c r="B7" s="35" t="n">
        <x:f>ROUND(SUM(H12:H31),2)</x:f>
        <x:v>25015</x:v>
      </x:c>
      <x:c r="C7" s="2"/>
      <x:c r="D7" s="2"/>
      <x:c r="E7" s="2"/>
      <x:c r="F7" s="2"/>
      <x:c r="G7" s="2"/>
      <x:c r="H7" s="2"/>
      <x:c r="I7" s="2"/>
    </x:row>
    <x:row r="8">
      <x:c r="A8" s="33" t="str">
        <x:v>Projected closing cash</x:v>
      </x:c>
      <x:c r="B8" s="35" t="n">
        <x:f>ROUND(B5+B6-B7,2)</x:f>
        <x:v>16285</x:v>
      </x:c>
      <x:c r="C8" s="2"/>
      <x:c r="D8" s="2"/>
      <x:c r="E8" s="2"/>
      <x:c r="F8" s="2"/>
      <x:c r="G8" s="2"/>
      <x:c r="H8" s="2"/>
      <x:c r="I8" s="2"/>
    </x:row>
    <x:row r="9">
      <x:c r="A9" s="33" t="str">
        <x:v>Lowest projected cash</x:v>
      </x:c>
      <x:c r="B9" s="35" t="n">
        <x:f>MIN(I12:I31)</x:f>
        <x:v>16285</x:v>
      </x:c>
      <x:c r="C9" s="2"/>
      <x:c r="D9" s="2"/>
      <x:c r="E9" s="2"/>
      <x:c r="F9" s="2"/>
      <x:c r="G9" s="2"/>
      <x:c r="H9" s="2"/>
      <x:c r="I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42" customHeight="1">
      <x:c r="A11" s="12" t="str">
        <x:v>Date</x:v>
      </x:c>
      <x:c r="B11" s="12" t="str">
        <x:v>Reference</x:v>
      </x:c>
      <x:c r="C11" s="12" t="str">
        <x:v>Description</x:v>
      </x:c>
      <x:c r="D11" s="12" t="str">
        <x:v>Cash type</x:v>
      </x:c>
      <x:c r="E11" s="12" t="str">
        <x:v>Basis</x:v>
      </x:c>
      <x:c r="F11" s="12" t="str">
        <x:v>Amount</x:v>
      </x:c>
      <x:c r="G11" s="12" t="str">
        <x:v>Receipt</x:v>
      </x:c>
      <x:c r="H11" s="12" t="str">
        <x:v>Payment</x:v>
      </x:c>
      <x:c r="I11" s="12" t="str">
        <x:v>Closing cash</x:v>
      </x:c>
    </x:row>
    <x:row r="12" ht="26" customHeight="1">
      <x:c r="A12" s="45" t="d">
        <x:v>2026-11-02T00:00:00.000Z</x:v>
      </x:c>
      <x:c r="B12" s="15" t="str">
        <x:v>INV-1042</x:v>
      </x:c>
      <x:c r="C12" s="15" t="str">
        <x:v>Expected client receipt</x:v>
      </x:c>
      <x:c r="D12" s="15" t="str">
        <x:v>Receipt</x:v>
      </x:c>
      <x:c r="E12" s="15" t="str">
        <x:v>Expected invoice receipt</x:v>
      </x:c>
      <x:c r="F12" s="36" t="n">
        <x:v>6800</x:v>
      </x:c>
      <x:c r="G12" s="37" t="n">
        <x:f>IF(D12="Receipt",IF(COUNT(F12)=1,ROUND(F12,2),""),"")</x:f>
        <x:v>6800</x:v>
      </x:c>
      <x:c r="H12" s="37" t="str">
        <x:f>IF(D12="Payment",IF(COUNT(F12)=1,ROUND(F12,2),""),"")</x:f>
      </x:c>
      <x:c r="I12" s="38" t="n">
        <x:f>IF(COUNT(F12)=0,"",ROUND($B$5+SUM($G$12:G12)-SUM($H$12:H12),2))</x:f>
        <x:v>21800</x:v>
      </x:c>
    </x:row>
    <x:row r="13" ht="26" customHeight="1">
      <x:c r="A13" s="46" t="d">
        <x:v>2026-11-04T00:00:00.000Z</x:v>
      </x:c>
      <x:c r="B13" s="19" t="str">
        <x:v>PAY-201</x:v>
      </x:c>
      <x:c r="C13" s="19" t="str">
        <x:v>Contractor payment</x:v>
      </x:c>
      <x:c r="D13" s="19" t="str">
        <x:v>Payment</x:v>
      </x:c>
      <x:c r="E13" s="19" t="str">
        <x:v>Expected payment</x:v>
      </x:c>
      <x:c r="F13" s="39" t="n">
        <x:v>4200</x:v>
      </x:c>
      <x:c r="G13" s="40" t="str">
        <x:f>IF(D13="Receipt",IF(COUNT(F13)=1,ROUND(F13,2),""),"")</x:f>
      </x:c>
      <x:c r="H13" s="40" t="n">
        <x:f>IF(D13="Payment",IF(COUNT(F13)=1,ROUND(F13,2),""),"")</x:f>
        <x:v>4200</x:v>
      </x:c>
      <x:c r="I13" s="41" t="n">
        <x:f>IF(COUNT(F13)=0,"",ROUND($B$5+SUM($G$12:G13)-SUM($H$12:H13),2))</x:f>
        <x:v>17600</x:v>
      </x:c>
    </x:row>
    <x:row r="14" ht="26" customHeight="1">
      <x:c r="A14" s="46" t="d">
        <x:v>2026-11-07T00:00:00.000Z</x:v>
      </x:c>
      <x:c r="B14" s="19" t="str">
        <x:v>PAY-202</x:v>
      </x:c>
      <x:c r="C14" s="19" t="str">
        <x:v>Software subscriptions</x:v>
      </x:c>
      <x:c r="D14" s="19" t="str">
        <x:v>Payment</x:v>
      </x:c>
      <x:c r="E14" s="19" t="str">
        <x:v>Expected payment</x:v>
      </x:c>
      <x:c r="F14" s="39" t="n">
        <x:v>740</x:v>
      </x:c>
      <x:c r="G14" s="40" t="str">
        <x:f>IF(D14="Receipt",IF(COUNT(F14)=1,ROUND(F14,2),""),"")</x:f>
      </x:c>
      <x:c r="H14" s="40" t="n">
        <x:f>IF(D14="Payment",IF(COUNT(F14)=1,ROUND(F14,2),""),"")</x:f>
        <x:v>740</x:v>
      </x:c>
      <x:c r="I14" s="41" t="n">
        <x:f>IF(COUNT(F14)=0,"",ROUND($B$5+SUM($G$12:G14)-SUM($H$12:H14),2))</x:f>
        <x:v>16860</x:v>
      </x:c>
    </x:row>
    <x:row r="15" ht="26" customHeight="1">
      <x:c r="A15" s="46" t="d">
        <x:v>2026-11-12T00:00:00.000Z</x:v>
      </x:c>
      <x:c r="B15" s="19" t="str">
        <x:v>INV-1048</x:v>
      </x:c>
      <x:c r="C15" s="19" t="str">
        <x:v>Expected milestone receipt</x:v>
      </x:c>
      <x:c r="D15" s="19" t="str">
        <x:v>Receipt</x:v>
      </x:c>
      <x:c r="E15" s="19" t="str">
        <x:v>Expected invoice receipt</x:v>
      </x:c>
      <x:c r="F15" s="39" t="n">
        <x:v>9500</x:v>
      </x:c>
      <x:c r="G15" s="40" t="n">
        <x:f>IF(D15="Receipt",IF(COUNT(F15)=1,ROUND(F15,2),""),"")</x:f>
        <x:v>9500</x:v>
      </x:c>
      <x:c r="H15" s="40" t="str">
        <x:f>IF(D15="Payment",IF(COUNT(F15)=1,ROUND(F15,2),""),"")</x:f>
      </x:c>
      <x:c r="I15" s="41" t="n">
        <x:f>IF(COUNT(F15)=0,"",ROUND($B$5+SUM($G$12:G15)-SUM($H$12:H15),2))</x:f>
        <x:v>26360</x:v>
      </x:c>
    </x:row>
    <x:row r="16" ht="26" customHeight="1">
      <x:c r="A16" s="46" t="d">
        <x:v>2026-11-14T00:00:00.000Z</x:v>
      </x:c>
      <x:c r="B16" s="19" t="str">
        <x:v>PAY-203</x:v>
      </x:c>
      <x:c r="C16" s="19" t="str">
        <x:v>Payroll and employer costs</x:v>
      </x:c>
      <x:c r="D16" s="19" t="str">
        <x:v>Payment</x:v>
      </x:c>
      <x:c r="E16" s="19" t="str">
        <x:v>Expected payment</x:v>
      </x:c>
      <x:c r="F16" s="39" t="n">
        <x:v>7100</x:v>
      </x:c>
      <x:c r="G16" s="40" t="str">
        <x:f>IF(D16="Receipt",IF(COUNT(F16)=1,ROUND(F16,2),""),"")</x:f>
      </x:c>
      <x:c r="H16" s="40" t="n">
        <x:f>IF(D16="Payment",IF(COUNT(F16)=1,ROUND(F16,2),""),"")</x:f>
        <x:v>7100</x:v>
      </x:c>
      <x:c r="I16" s="41" t="n">
        <x:f>IF(COUNT(F16)=0,"",ROUND($B$5+SUM($G$12:G16)-SUM($H$12:H16),2))</x:f>
        <x:v>19260</x:v>
      </x:c>
    </x:row>
    <x:row r="17" ht="26" customHeight="1">
      <x:c r="A17" s="46" t="d">
        <x:v>2026-11-18T00:00:00.000Z</x:v>
      </x:c>
      <x:c r="B17" s="19" t="str">
        <x:v>BANK-88</x:v>
      </x:c>
      <x:c r="C17" s="19" t="str">
        <x:v>Confirmed bank fee</x:v>
      </x:c>
      <x:c r="D17" s="19" t="str">
        <x:v>Payment</x:v>
      </x:c>
      <x:c r="E17" s="19" t="str">
        <x:v>Confirmed bank transaction</x:v>
      </x:c>
      <x:c r="F17" s="39" t="n">
        <x:v>45</x:v>
      </x:c>
      <x:c r="G17" s="40" t="str">
        <x:f>IF(D17="Receipt",IF(COUNT(F17)=1,ROUND(F17,2),""),"")</x:f>
      </x:c>
      <x:c r="H17" s="40" t="n">
        <x:f>IF(D17="Payment",IF(COUNT(F17)=1,ROUND(F17,2),""),"")</x:f>
        <x:v>45</x:v>
      </x:c>
      <x:c r="I17" s="41" t="n">
        <x:f>IF(COUNT(F17)=0,"",ROUND($B$5+SUM($G$12:G17)-SUM($H$12:H17),2))</x:f>
        <x:v>19215</x:v>
      </x:c>
    </x:row>
    <x:row r="18" ht="26" customHeight="1">
      <x:c r="A18" s="46" t="d">
        <x:v>2026-11-23T00:00:00.000Z</x:v>
      </x:c>
      <x:c r="B18" s="19" t="str">
        <x:v>INV-1053</x:v>
      </x:c>
      <x:c r="C18" s="19" t="str">
        <x:v>Expected project receipt</x:v>
      </x:c>
      <x:c r="D18" s="19" t="str">
        <x:v>Receipt</x:v>
      </x:c>
      <x:c r="E18" s="19" t="str">
        <x:v>Expected invoice receipt</x:v>
      </x:c>
      <x:c r="F18" s="39" t="n">
        <x:v>5200</x:v>
      </x:c>
      <x:c r="G18" s="40" t="n">
        <x:f>IF(D18="Receipt",IF(COUNT(F18)=1,ROUND(F18,2),""),"")</x:f>
        <x:v>5200</x:v>
      </x:c>
      <x:c r="H18" s="40" t="str">
        <x:f>IF(D18="Payment",IF(COUNT(F18)=1,ROUND(F18,2),""),"")</x:f>
      </x:c>
      <x:c r="I18" s="41" t="n">
        <x:f>IF(COUNT(F18)=0,"",ROUND($B$5+SUM($G$12:G18)-SUM($H$12:H18),2))</x:f>
        <x:v>24415</x:v>
      </x:c>
    </x:row>
    <x:row r="19" ht="26" customHeight="1">
      <x:c r="A19" s="46" t="d">
        <x:v>2026-11-25T00:00:00.000Z</x:v>
      </x:c>
      <x:c r="B19" s="19" t="str">
        <x:v>PAY-204</x:v>
      </x:c>
      <x:c r="C19" s="19" t="str">
        <x:v>Hosting and infrastructure</x:v>
      </x:c>
      <x:c r="D19" s="19" t="str">
        <x:v>Payment</x:v>
      </x:c>
      <x:c r="E19" s="19" t="str">
        <x:v>Expected payment</x:v>
      </x:c>
      <x:c r="F19" s="39" t="n">
        <x:v>980</x:v>
      </x:c>
      <x:c r="G19" s="40" t="str">
        <x:f>IF(D19="Receipt",IF(COUNT(F19)=1,ROUND(F19,2),""),"")</x:f>
      </x:c>
      <x:c r="H19" s="40" t="n">
        <x:f>IF(D19="Payment",IF(COUNT(F19)=1,ROUND(F19,2),""),"")</x:f>
        <x:v>980</x:v>
      </x:c>
      <x:c r="I19" s="41" t="n">
        <x:f>IF(COUNT(F19)=0,"",ROUND($B$5+SUM($G$12:G19)-SUM($H$12:H19),2))</x:f>
        <x:v>23435</x:v>
      </x:c>
    </x:row>
    <x:row r="20" ht="26" customHeight="1">
      <x:c r="A20" s="46" t="d">
        <x:v>2026-12-01T00:00:00.000Z</x:v>
      </x:c>
      <x:c r="B20" s="19" t="str">
        <x:v>PAY-205</x:v>
      </x:c>
      <x:c r="C20" s="19" t="str">
        <x:v>Office and insurance</x:v>
      </x:c>
      <x:c r="D20" s="19" t="str">
        <x:v>Payment</x:v>
      </x:c>
      <x:c r="E20" s="19" t="str">
        <x:v>Expected payment</x:v>
      </x:c>
      <x:c r="F20" s="39" t="n">
        <x:v>1250</x:v>
      </x:c>
      <x:c r="G20" s="40" t="str">
        <x:f>IF(D20="Receipt",IF(COUNT(F20)=1,ROUND(F20,2),""),"")</x:f>
      </x:c>
      <x:c r="H20" s="40" t="n">
        <x:f>IF(D20="Payment",IF(COUNT(F20)=1,ROUND(F20,2),""),"")</x:f>
        <x:v>1250</x:v>
      </x:c>
      <x:c r="I20" s="41" t="n">
        <x:f>IF(COUNT(F20)=0,"",ROUND($B$5+SUM($G$12:G20)-SUM($H$12:H20),2))</x:f>
        <x:v>22185</x:v>
      </x:c>
    </x:row>
    <x:row r="21" ht="26" customHeight="1">
      <x:c r="A21" s="46" t="d">
        <x:v>2026-12-05T00:00:00.000Z</x:v>
      </x:c>
      <x:c r="B21" s="19" t="str">
        <x:v>INV-1058</x:v>
      </x:c>
      <x:c r="C21" s="19" t="str">
        <x:v>Expected retainer receipt</x:v>
      </x:c>
      <x:c r="D21" s="19" t="str">
        <x:v>Receipt</x:v>
      </x:c>
      <x:c r="E21" s="19" t="str">
        <x:v>Expected invoice receipt</x:v>
      </x:c>
      <x:c r="F21" s="39" t="n">
        <x:v>4800</x:v>
      </x:c>
      <x:c r="G21" s="40" t="n">
        <x:f>IF(D21="Receipt",IF(COUNT(F21)=1,ROUND(F21,2),""),"")</x:f>
        <x:v>4800</x:v>
      </x:c>
      <x:c r="H21" s="40" t="str">
        <x:f>IF(D21="Payment",IF(COUNT(F21)=1,ROUND(F21,2),""),"")</x:f>
      </x:c>
      <x:c r="I21" s="41" t="n">
        <x:f>IF(COUNT(F21)=0,"",ROUND($B$5+SUM($G$12:G21)-SUM($H$12:H21),2))</x:f>
        <x:v>26985</x:v>
      </x:c>
    </x:row>
    <x:row r="22" ht="26" customHeight="1">
      <x:c r="A22" s="46" t="d">
        <x:v>2026-12-10T00:00:00.000Z</x:v>
      </x:c>
      <x:c r="B22" s="19" t="str">
        <x:v>PAY-206</x:v>
      </x:c>
      <x:c r="C22" s="19" t="str">
        <x:v>Contractor payment</x:v>
      </x:c>
      <x:c r="D22" s="19" t="str">
        <x:v>Payment</x:v>
      </x:c>
      <x:c r="E22" s="19" t="str">
        <x:v>Expected payment</x:v>
      </x:c>
      <x:c r="F22" s="39" t="n">
        <x:v>3600</x:v>
      </x:c>
      <x:c r="G22" s="40" t="str">
        <x:f>IF(D22="Receipt",IF(COUNT(F22)=1,ROUND(F22,2),""),"")</x:f>
      </x:c>
      <x:c r="H22" s="40" t="n">
        <x:f>IF(D22="Payment",IF(COUNT(F22)=1,ROUND(F22,2),""),"")</x:f>
        <x:v>3600</x:v>
      </x:c>
      <x:c r="I22" s="41" t="n">
        <x:f>IF(COUNT(F22)=0,"",ROUND($B$5+SUM($G$12:G22)-SUM($H$12:H22),2))</x:f>
        <x:v>23385</x:v>
      </x:c>
    </x:row>
    <x:row r="23" ht="26" customHeight="1">
      <x:c r="A23" s="46" t="d">
        <x:v>2026-12-14T00:00:00.000Z</x:v>
      </x:c>
      <x:c r="B23" s="19" t="str">
        <x:v>PAY-207</x:v>
      </x:c>
      <x:c r="C23" s="19" t="str">
        <x:v>Payroll and employer costs</x:v>
      </x:c>
      <x:c r="D23" s="19" t="str">
        <x:v>Payment</x:v>
      </x:c>
      <x:c r="E23" s="19" t="str">
        <x:v>Expected payment</x:v>
      </x:c>
      <x:c r="F23" s="39" t="n">
        <x:v>7100</x:v>
      </x:c>
      <x:c r="G23" s="40" t="str">
        <x:f>IF(D23="Receipt",IF(COUNT(F23)=1,ROUND(F23,2),""),"")</x:f>
      </x:c>
      <x:c r="H23" s="40" t="n">
        <x:f>IF(D23="Payment",IF(COUNT(F23)=1,ROUND(F23,2),""),"")</x:f>
        <x:v>7100</x:v>
      </x:c>
      <x:c r="I23" s="41" t="n">
        <x:f>IF(COUNT(F23)=0,"",ROUND($B$5+SUM($G$12:G23)-SUM($H$12:H23),2))</x:f>
        <x:v>16285</x:v>
      </x:c>
    </x:row>
    <x:row r="24" ht="26" customHeight="1">
      <x:c r="A24" s="46"/>
      <x:c r="B24" s="19" t="str"/>
      <x:c r="C24" s="19" t="str"/>
      <x:c r="D24" s="19" t="str"/>
      <x:c r="E24" s="19" t="str"/>
      <x:c r="F24" s="39"/>
      <x:c r="G24" s="40" t="str">
        <x:f>IF(D24="Receipt",IF(COUNT(F24)=1,ROUND(F24,2),""),"")</x:f>
      </x:c>
      <x:c r="H24" s="40" t="str">
        <x:f>IF(D24="Payment",IF(COUNT(F24)=1,ROUND(F24,2),""),"")</x:f>
      </x:c>
      <x:c r="I24" s="41" t="str">
        <x:f>IF(COUNT(F24)=0,"",ROUND($B$5+SUM($G$12:G24)-SUM($H$12:H24),2))</x:f>
      </x:c>
    </x:row>
    <x:row r="25" ht="26" customHeight="1">
      <x:c r="A25" s="46"/>
      <x:c r="B25" s="19" t="str"/>
      <x:c r="C25" s="19" t="str"/>
      <x:c r="D25" s="19" t="str"/>
      <x:c r="E25" s="19" t="str"/>
      <x:c r="F25" s="39"/>
      <x:c r="G25" s="40" t="str">
        <x:f>IF(D25="Receipt",IF(COUNT(F25)=1,ROUND(F25,2),""),"")</x:f>
      </x:c>
      <x:c r="H25" s="40" t="str">
        <x:f>IF(D25="Payment",IF(COUNT(F25)=1,ROUND(F25,2),""),"")</x:f>
      </x:c>
      <x:c r="I25" s="41" t="str">
        <x:f>IF(COUNT(F25)=0,"",ROUND($B$5+SUM($G$12:G25)-SUM($H$12:H25),2))</x:f>
      </x:c>
    </x:row>
    <x:row r="26" ht="26" customHeight="1">
      <x:c r="A26" s="46"/>
      <x:c r="B26" s="19" t="str"/>
      <x:c r="C26" s="19" t="str"/>
      <x:c r="D26" s="19" t="str"/>
      <x:c r="E26" s="19" t="str"/>
      <x:c r="F26" s="39"/>
      <x:c r="G26" s="40" t="str">
        <x:f>IF(D26="Receipt",IF(COUNT(F26)=1,ROUND(F26,2),""),"")</x:f>
      </x:c>
      <x:c r="H26" s="40" t="str">
        <x:f>IF(D26="Payment",IF(COUNT(F26)=1,ROUND(F26,2),""),"")</x:f>
      </x:c>
      <x:c r="I26" s="41" t="str">
        <x:f>IF(COUNT(F26)=0,"",ROUND($B$5+SUM($G$12:G26)-SUM($H$12:H26),2))</x:f>
      </x:c>
    </x:row>
    <x:row r="27" ht="26" customHeight="1">
      <x:c r="A27" s="46"/>
      <x:c r="B27" s="19" t="str"/>
      <x:c r="C27" s="19" t="str"/>
      <x:c r="D27" s="19" t="str"/>
      <x:c r="E27" s="19" t="str"/>
      <x:c r="F27" s="39"/>
      <x:c r="G27" s="40" t="str">
        <x:f>IF(D27="Receipt",IF(COUNT(F27)=1,ROUND(F27,2),""),"")</x:f>
      </x:c>
      <x:c r="H27" s="40" t="str">
        <x:f>IF(D27="Payment",IF(COUNT(F27)=1,ROUND(F27,2),""),"")</x:f>
      </x:c>
      <x:c r="I27" s="41" t="str">
        <x:f>IF(COUNT(F27)=0,"",ROUND($B$5+SUM($G$12:G27)-SUM($H$12:H27),2))</x:f>
      </x:c>
    </x:row>
    <x:row r="28" ht="26" customHeight="1">
      <x:c r="A28" s="46"/>
      <x:c r="B28" s="19" t="str"/>
      <x:c r="C28" s="19" t="str"/>
      <x:c r="D28" s="19" t="str"/>
      <x:c r="E28" s="19" t="str"/>
      <x:c r="F28" s="39"/>
      <x:c r="G28" s="40" t="str">
        <x:f>IF(D28="Receipt",IF(COUNT(F28)=1,ROUND(F28,2),""),"")</x:f>
      </x:c>
      <x:c r="H28" s="40" t="str">
        <x:f>IF(D28="Payment",IF(COUNT(F28)=1,ROUND(F28,2),""),"")</x:f>
      </x:c>
      <x:c r="I28" s="41" t="str">
        <x:f>IF(COUNT(F28)=0,"",ROUND($B$5+SUM($G$12:G28)-SUM($H$12:H28),2))</x:f>
      </x:c>
    </x:row>
    <x:row r="29" ht="26" customHeight="1">
      <x:c r="A29" s="46"/>
      <x:c r="B29" s="19" t="str"/>
      <x:c r="C29" s="19" t="str"/>
      <x:c r="D29" s="19" t="str"/>
      <x:c r="E29" s="19" t="str"/>
      <x:c r="F29" s="39"/>
      <x:c r="G29" s="40" t="str">
        <x:f>IF(D29="Receipt",IF(COUNT(F29)=1,ROUND(F29,2),""),"")</x:f>
      </x:c>
      <x:c r="H29" s="40" t="str">
        <x:f>IF(D29="Payment",IF(COUNT(F29)=1,ROUND(F29,2),""),"")</x:f>
      </x:c>
      <x:c r="I29" s="41" t="str">
        <x:f>IF(COUNT(F29)=0,"",ROUND($B$5+SUM($G$12:G29)-SUM($H$12:H29),2))</x:f>
      </x:c>
    </x:row>
    <x:row r="30" ht="26" customHeight="1">
      <x:c r="A30" s="46"/>
      <x:c r="B30" s="19" t="str"/>
      <x:c r="C30" s="19" t="str"/>
      <x:c r="D30" s="19" t="str"/>
      <x:c r="E30" s="19" t="str"/>
      <x:c r="F30" s="39"/>
      <x:c r="G30" s="40" t="str">
        <x:f>IF(D30="Receipt",IF(COUNT(F30)=1,ROUND(F30,2),""),"")</x:f>
      </x:c>
      <x:c r="H30" s="40" t="str">
        <x:f>IF(D30="Payment",IF(COUNT(F30)=1,ROUND(F30,2),""),"")</x:f>
      </x:c>
      <x:c r="I30" s="41" t="str">
        <x:f>IF(COUNT(F30)=0,"",ROUND($B$5+SUM($G$12:G30)-SUM($H$12:H30),2))</x:f>
      </x:c>
    </x:row>
    <x:row r="31" ht="26" customHeight="1">
      <x:c r="A31" s="47"/>
      <x:c r="B31" s="23" t="str"/>
      <x:c r="C31" s="23" t="str"/>
      <x:c r="D31" s="23" t="str"/>
      <x:c r="E31" s="23" t="str"/>
      <x:c r="F31" s="42"/>
      <x:c r="G31" s="43" t="str">
        <x:f>IF(D31="Receipt",IF(COUNT(F31)=1,ROUND(F31,2),""),"")</x:f>
      </x:c>
      <x:c r="H31" s="43" t="str">
        <x:f>IF(D31="Payment",IF(COUNT(F31)=1,ROUND(F31,2),""),"")</x:f>
      </x:c>
      <x:c r="I31" s="44" t="str">
        <x:f>IF(COUNT(F31)=0,"",ROUND($B$5+SUM($G$12:G31)-SUM($H$12:H31),2))</x:f>
      </x:c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42" customHeight="1">
      <x:c r="A33" s="29" t="str">
        <x:v>How to use</x:v>
      </x:c>
      <x:c r="B33" s="28" t="str">
        <x:v>Sort entries by date, update the basis when assumptions become confirmed, and enter cash only once. Keep invoice revenue, expected collection timing and actual bank activity as separate records.</x:v>
      </x:c>
      <x:c r="C33" s="28" t="str"/>
      <x:c r="D33" s="28" t="str"/>
      <x:c r="E33" s="28" t="str"/>
      <x:c r="F33" s="28" t="str"/>
      <x:c r="G33" s="28" t="str"/>
      <x:c r="H33" s="28" t="str"/>
      <x:c r="I33" s="28" t="str"/>
    </x:row>
    <x:row r="34" ht="42" customHeight="1">
      <x:c r="A34" s="29" t="str">
        <x:v>Review</x:v>
      </x:c>
      <x:c r="B34" s="28" t="str">
        <x:v>This schedule is a planning aid. Reconcile confirmed entries to the bank separately and review taxes, financing, payroll timing and other obligations that may not appear in the example.</x:v>
      </x:c>
      <x:c r="C34" s="28" t="str"/>
      <x:c r="D34" s="28" t="str"/>
      <x:c r="E34" s="28" t="str"/>
      <x:c r="F34" s="28" t="str"/>
      <x:c r="G34" s="28" t="str"/>
      <x:c r="H34" s="28" t="str"/>
      <x:c r="I34" s="28" t="str"/>
    </x:row>
    <x:row r="35" ht="42" customHeight="1">
      <x:c r="A35" s="32" t="str">
        <x:v>Definitions and sources</x:v>
      </x:c>
      <x:c r="B35" s="31" t="str">
        <x:v>IAS 7 Statement of Cash Flows: https://www.ifrs.org/issued-standards/list-of-standards/ias-7-statement-of-cash-flows/ | IFRS 15 Revenue from Contracts with Customers: https://www.ifrs.org/issued-standards/list-of-standards/ifrs-15-revenue-from-contracts-with-customers/</x:v>
      </x:c>
      <x:c r="C35" s="31" t="str"/>
      <x:c r="D35" s="31" t="str"/>
      <x:c r="E35" s="31" t="str"/>
      <x:c r="F35" s="31" t="str"/>
      <x:c r="G35" s="31" t="str"/>
      <x:c r="H35" s="31" t="str"/>
      <x:c r="I35" s="31" t="str"/>
    </x:row>
  </x:sheetData>
  <x:mergeCells>
    <x:mergeCell ref="A3:I3"/>
    <x:mergeCell ref="B33:I33"/>
    <x:mergeCell ref="B34:I34"/>
    <x:mergeCell ref="B35:I35"/>
  </x:mergeCells>
  <x:conditionalFormatting sqref="B8:B9">
    <x:cfRule type="cellIs" dxfId="0" priority="1" operator="lessThan">
      <x:formula>0</x:formula>
    </x:cfRule>
  </x:conditionalFormatting>
  <x:conditionalFormatting sqref="I12:I31">
    <x:cfRule type="cellIs" dxfId="1" priority="2" operator="lessThan">
      <x:formula>0</x:formula>
    </x:cfRule>
  </x:conditionalFormatting>
  <x:dataValidations count="3">
    <x:dataValidation type="list" sqref="D12:D31">
      <x:formula1>"Receipt,Payment"</x:formula1>
    </x:dataValidation>
    <x:dataValidation type="list" sqref="E12:E31">
      <x:formula1>"Expected invoice receipt,Expected payment,Confirmed bank transaction,Other forecast assumption"</x:formula1>
    </x:dataValidation>
    <x:dataValidation type="decimal" operator="greaterThanOrEqual" sqref="F12:F31">
      <x:formula1>0</x:formula1>
    </x:dataValidation>
  </x:dataValidations>
  <x:pageMargins left="0.7" right="0.7" top="0.75" bottom="0.75" header="0.3" footer="0.3"/>
</x:worksheet>
</file>