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cdab025b6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udget" sheetId="1" r:id="R283eb15d33f84e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$#,##0.00;[Red]($#,##0.00);-"/>
    <x:numFmt numFmtId="202" formatCode="0.00"/>
  </x:numFmts>
  <x:fonts count="9">
    <x:font>
      <x:sz val="11"/>
      <x:name val="Carlito"/>
    </x:font>
    <x:font>
      <x:sz val="10"/>
      <x:color rgb="FF1A1C22"/>
      <x:name val="Arial"/>
    </x:font>
    <x:font>
      <x:b/>
      <x:sz val="16"/>
      <x:color rgb="FF1A1C22"/>
      <x:name val="Arial"/>
    </x:font>
    <x:font>
      <x:i/>
      <x:sz val="9"/>
      <x:color rgb="FF667085"/>
      <x:name val="Arial"/>
    </x:font>
    <x:font>
      <x:b/>
      <x:sz val="10"/>
      <x:color rgb="FFFFFFFF"/>
      <x:name val="Arial"/>
    </x:font>
    <x:font>
      <x:b/>
      <x:sz val="10"/>
      <x:color rgb="FF1A1C22"/>
      <x:name val="Arial"/>
    </x:font>
    <x:font>
      <x:sz val="9"/>
      <x:color rgb="FF667085"/>
      <x:name val="Arial"/>
    </x:font>
    <x:font>
      <x:b/>
      <x:sz val="9"/>
      <x:color rgb="FF1A1C22"/>
      <x:name val="Arial"/>
    </x:font>
    <x:font>
      <x:b/>
      <x:sz val="9"/>
      <x:color rgb="FF3440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4CBC"/>
      </x:patternFill>
    </x:fill>
    <x:fill>
      <x:patternFill patternType="solid">
        <x:fgColor rgb="FFFFF3BF"/>
      </x:patternFill>
    </x:fill>
    <x:fill>
      <x:patternFill patternType="solid">
        <x:fgColor rgb="FFEAF0FF"/>
      </x:patternFill>
    </x:fill>
  </x:fills>
  <x:borders count="13">
    <x:border>
      <x:left/>
      <x:right/>
      <x:top/>
      <x:bottom/>
      <x:diagonal/>
    </x:border>
    <x:border>
      <x:left/>
      <x:right/>
      <x:top/>
      <x:bottom style="medium">
        <x:color rgb="FF224CBC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/>
      <x:top/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/>
      <x:top style="thin">
        <x:color rgb="FFD7DDEA"/>
      </x:top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/>
      <x:top style="thin">
        <x:color rgb="FFD7DDEA"/>
      </x:top>
      <x:bottom/>
      <x:diagonal/>
    </x:border>
    <x:border>
      <x:left/>
      <x:right/>
      <x:top style="medium">
        <x:color rgb="FF224CBC"/>
      </x:top>
      <x:bottom style="thin">
        <x:color rgb="FFD7DDEA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2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1" fontId="1" fillId="3" borderId="10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1" fontId="5" fillId="4" borderId="12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a62c1c7624272" /><Relationship Type="http://schemas.openxmlformats.org/officeDocument/2006/relationships/theme" Target="/xl/theme/theme1.xml" Id="Rfb02693e667c4143" /><Relationship Type="http://schemas.openxmlformats.org/officeDocument/2006/relationships/sharedStrings" Target="/xl/sharedStrings.xml" Id="R073f6ef246694cdb" /><Relationship Type="http://schemas.openxmlformats.org/officeDocument/2006/relationships/worksheet" Target="/xl/worksheets/sheet1.xml" Id="R283eb15d33f84e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4CBC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9" hidden="0" customWidth="1"/>
    <x:col min="2" max="2" width="13" hidden="0" customWidth="1"/>
    <x:col min="3" max="3" width="1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Project budget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5" t="str">
        <x:v>Fictional service-project example. Edit yellow cells, then compare planned labor and expenses with actuals. Positive variance is budget remaining; a negative amount is over budget.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A5" s="34" t="str">
        <x:v>Currency</x:v>
      </x:c>
      <x:c r="B5" s="12" t="str">
        <x:v>USD</x:v>
      </x:c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34" t="str">
        <x:v>Contingency rate</x:v>
      </x:c>
      <x:c r="B6" s="35" t="n">
        <x:v>0.1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34" t="str">
        <x:v>Planned cost before contingency</x:v>
      </x:c>
      <x:c r="B7" s="36" t="n">
        <x:f>ROUND(SUM(I13:I20),2)</x:f>
        <x:v>28340</x:v>
      </x:c>
      <x:c r="C7" s="2"/>
      <x:c r="D7" s="2"/>
      <x:c r="E7" s="2"/>
      <x:c r="F7" s="2"/>
      <x:c r="G7" s="2"/>
      <x:c r="H7" s="2"/>
      <x:c r="I7" s="2"/>
      <x:c r="J7" s="2"/>
      <x:c r="K7" s="2"/>
    </x:row>
    <x:row r="8">
      <x:c r="A8" s="34" t="str">
        <x:v>Contingency allowance</x:v>
      </x:c>
      <x:c r="B8" s="36" t="n">
        <x:f>ROUND(B7*B6,2)</x:f>
        <x:v>2834</x:v>
      </x:c>
      <x:c r="C8" s="2"/>
      <x:c r="D8" s="2"/>
      <x:c r="E8" s="2"/>
      <x:c r="F8" s="2"/>
      <x:c r="G8" s="2"/>
      <x:c r="H8" s="2"/>
      <x:c r="I8" s="2"/>
      <x:c r="J8" s="2"/>
      <x:c r="K8" s="2"/>
    </x:row>
    <x:row r="9">
      <x:c r="A9" s="34" t="str">
        <x:v>Budget including contingency</x:v>
      </x:c>
      <x:c r="B9" s="36" t="n">
        <x:f>ROUND(B7+B8,2)</x:f>
        <x:v>31174</x:v>
      </x:c>
      <x:c r="C9" s="2"/>
      <x:c r="D9" s="2"/>
      <x:c r="E9" s="2"/>
      <x:c r="F9" s="2"/>
      <x:c r="G9" s="2"/>
      <x:c r="H9" s="2"/>
      <x:c r="I9" s="2"/>
      <x:c r="J9" s="2"/>
      <x:c r="K9" s="2"/>
    </x:row>
    <x:row r="10">
      <x:c r="A10" s="34" t="str">
        <x:v>Actual cost / budget remaining</x:v>
      </x:c>
      <x:c r="B10" s="36" t="n">
        <x:f>ROUND(SUM(J13:J20),2)</x:f>
        <x:v>29560</x:v>
      </x:c>
      <x:c r="C10" s="34" t="str">
        <x:v>Remaining / (over)</x:v>
      </x:c>
      <x:c r="D10" s="36" t="n">
        <x:f>ROUND(B9-B10,2)</x:f>
        <x:v>1614</x:v>
      </x:c>
      <x:c r="E10" s="2"/>
      <x:c r="F10" s="2"/>
      <x:c r="G10" s="2"/>
      <x:c r="H10" s="2"/>
      <x:c r="I10" s="2"/>
      <x:c r="J10" s="2"/>
      <x:c r="K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42" customHeight="1">
      <x:c r="A12" s="11" t="str">
        <x:v>Category</x:v>
      </x:c>
      <x:c r="B12" s="11" t="str">
        <x:v>Planned hours</x:v>
      </x:c>
      <x:c r="C12" s="11" t="str">
        <x:v>Actual hours</x:v>
      </x:c>
      <x:c r="D12" s="11" t="str">
        <x:v>Cost per hour</x:v>
      </x:c>
      <x:c r="E12" s="11" t="str">
        <x:v>Planned labor</x:v>
      </x:c>
      <x:c r="F12" s="11" t="str">
        <x:v>Actual labor</x:v>
      </x:c>
      <x:c r="G12" s="11" t="str">
        <x:v>Planned expenses</x:v>
      </x:c>
      <x:c r="H12" s="11" t="str">
        <x:v>Actual expenses</x:v>
      </x:c>
      <x:c r="I12" s="11" t="str">
        <x:v>Planned total</x:v>
      </x:c>
      <x:c r="J12" s="11" t="str">
        <x:v>Actual total</x:v>
      </x:c>
      <x:c r="K12" s="11" t="str">
        <x:v>Variance</x:v>
      </x:c>
    </x:row>
    <x:row r="13" ht="28" customHeight="1">
      <x:c r="A13" s="13" t="str">
        <x:v>Discovery and planning</x:v>
      </x:c>
      <x:c r="B13" s="47" t="n">
        <x:v>18</x:v>
      </x:c>
      <x:c r="C13" s="47" t="n">
        <x:v>20</x:v>
      </x:c>
      <x:c r="D13" s="37" t="n">
        <x:v>95</x:v>
      </x:c>
      <x:c r="E13" s="38" t="n">
        <x:f>IF(COUNT(B13,D13)&lt;2,"",ROUND(B13*D13,2))</x:f>
        <x:v>1710</x:v>
      </x:c>
      <x:c r="F13" s="38" t="n">
        <x:f>IF(COUNT(C13,D13)&lt;2,"",ROUND(C13*D13,2))</x:f>
        <x:v>1900</x:v>
      </x:c>
      <x:c r="G13" s="37" t="n">
        <x:v>450</x:v>
      </x:c>
      <x:c r="H13" s="37" t="n">
        <x:v>510</x:v>
      </x:c>
      <x:c r="I13" s="38" t="n">
        <x:f>IF(COUNT(E13,G13)=0,"",ROUND(SUM(E13,G13),2))</x:f>
        <x:v>2160</x:v>
      </x:c>
      <x:c r="J13" s="38" t="n">
        <x:f>IF(COUNT(F13,H13)=0,"",ROUND(SUM(F13,H13),2))</x:f>
        <x:v>2410</x:v>
      </x:c>
      <x:c r="K13" s="39" t="n">
        <x:f>IF(COUNT(I13,J13)&lt;2,"",ROUND(I13-J13,2))</x:f>
        <x:v>-250</x:v>
      </x:c>
    </x:row>
    <x:row r="14" ht="28" customHeight="1">
      <x:c r="A14" s="17" t="str">
        <x:v>Design</x:v>
      </x:c>
      <x:c r="B14" s="48" t="n">
        <x:v>42</x:v>
      </x:c>
      <x:c r="C14" s="48" t="n">
        <x:v>46</x:v>
      </x:c>
      <x:c r="D14" s="40" t="n">
        <x:v>85</x:v>
      </x:c>
      <x:c r="E14" s="41" t="n">
        <x:f>IF(COUNT(B14,D14)&lt;2,"",ROUND(B14*D14,2))</x:f>
        <x:v>3570</x:v>
      </x:c>
      <x:c r="F14" s="41" t="n">
        <x:f>IF(COUNT(C14,D14)&lt;2,"",ROUND(C14*D14,2))</x:f>
        <x:v>3910</x:v>
      </x:c>
      <x:c r="G14" s="40" t="n">
        <x:v>620</x:v>
      </x:c>
      <x:c r="H14" s="40" t="n">
        <x:v>680</x:v>
      </x:c>
      <x:c r="I14" s="41" t="n">
        <x:f>IF(COUNT(E14,G14)=0,"",ROUND(SUM(E14,G14),2))</x:f>
        <x:v>4190</x:v>
      </x:c>
      <x:c r="J14" s="41" t="n">
        <x:f>IF(COUNT(F14,H14)=0,"",ROUND(SUM(F14,H14),2))</x:f>
        <x:v>4590</x:v>
      </x:c>
      <x:c r="K14" s="42" t="n">
        <x:f>IF(COUNT(I14,J14)&lt;2,"",ROUND(I14-J14,2))</x:f>
        <x:v>-400</x:v>
      </x:c>
    </x:row>
    <x:row r="15" ht="28" customHeight="1">
      <x:c r="A15" s="17" t="str">
        <x:v>Development</x:v>
      </x:c>
      <x:c r="B15" s="48" t="n">
        <x:v>120</x:v>
      </x:c>
      <x:c r="C15" s="48" t="n">
        <x:v>128</x:v>
      </x:c>
      <x:c r="D15" s="40" t="n">
        <x:v>105</x:v>
      </x:c>
      <x:c r="E15" s="41" t="n">
        <x:f>IF(COUNT(B15,D15)&lt;2,"",ROUND(B15*D15,2))</x:f>
        <x:v>12600</x:v>
      </x:c>
      <x:c r="F15" s="41" t="n">
        <x:f>IF(COUNT(C15,D15)&lt;2,"",ROUND(C15*D15,2))</x:f>
        <x:v>13440</x:v>
      </x:c>
      <x:c r="G15" s="40" t="n">
        <x:v>1800</x:v>
      </x:c>
      <x:c r="H15" s="40" t="n">
        <x:v>2050</x:v>
      </x:c>
      <x:c r="I15" s="41" t="n">
        <x:f>IF(COUNT(E15,G15)=0,"",ROUND(SUM(E15,G15),2))</x:f>
        <x:v>14400</x:v>
      </x:c>
      <x:c r="J15" s="41" t="n">
        <x:f>IF(COUNT(F15,H15)=0,"",ROUND(SUM(F15,H15),2))</x:f>
        <x:v>15490</x:v>
      </x:c>
      <x:c r="K15" s="42" t="n">
        <x:f>IF(COUNT(I15,J15)&lt;2,"",ROUND(I15-J15,2))</x:f>
        <x:v>-1090</x:v>
      </x:c>
    </x:row>
    <x:row r="16" ht="28" customHeight="1">
      <x:c r="A16" s="17" t="str">
        <x:v>Quality assurance</x:v>
      </x:c>
      <x:c r="B16" s="48" t="n">
        <x:v>28</x:v>
      </x:c>
      <x:c r="C16" s="48" t="n">
        <x:v>24</x:v>
      </x:c>
      <x:c r="D16" s="40" t="n">
        <x:v>75</x:v>
      </x:c>
      <x:c r="E16" s="41" t="n">
        <x:f>IF(COUNT(B16,D16)&lt;2,"",ROUND(B16*D16,2))</x:f>
        <x:v>2100</x:v>
      </x:c>
      <x:c r="F16" s="41" t="n">
        <x:f>IF(COUNT(C16,D16)&lt;2,"",ROUND(C16*D16,2))</x:f>
        <x:v>1800</x:v>
      </x:c>
      <x:c r="G16" s="40" t="n">
        <x:v>250</x:v>
      </x:c>
      <x:c r="H16" s="40" t="n">
        <x:v>190</x:v>
      </x:c>
      <x:c r="I16" s="41" t="n">
        <x:f>IF(COUNT(E16,G16)=0,"",ROUND(SUM(E16,G16),2))</x:f>
        <x:v>2350</x:v>
      </x:c>
      <x:c r="J16" s="41" t="n">
        <x:f>IF(COUNT(F16,H16)=0,"",ROUND(SUM(F16,H16),2))</x:f>
        <x:v>1990</x:v>
      </x:c>
      <x:c r="K16" s="42" t="n">
        <x:f>IF(COUNT(I16,J16)&lt;2,"",ROUND(I16-J16,2))</x:f>
        <x:v>360</x:v>
      </x:c>
    </x:row>
    <x:row r="17" ht="28" customHeight="1">
      <x:c r="A17" s="17" t="str">
        <x:v>Project management</x:v>
      </x:c>
      <x:c r="B17" s="48" t="n">
        <x:v>36</x:v>
      </x:c>
      <x:c r="C17" s="48" t="n">
        <x:v>40</x:v>
      </x:c>
      <x:c r="D17" s="40" t="n">
        <x:v>90</x:v>
      </x:c>
      <x:c r="E17" s="41" t="n">
        <x:f>IF(COUNT(B17,D17)&lt;2,"",ROUND(B17*D17,2))</x:f>
        <x:v>3240</x:v>
      </x:c>
      <x:c r="F17" s="41" t="n">
        <x:f>IF(COUNT(C17,D17)&lt;2,"",ROUND(C17*D17,2))</x:f>
        <x:v>3600</x:v>
      </x:c>
      <x:c r="G17" s="40" t="n">
        <x:v>180</x:v>
      </x:c>
      <x:c r="H17" s="40" t="n">
        <x:v>220</x:v>
      </x:c>
      <x:c r="I17" s="41" t="n">
        <x:f>IF(COUNT(E17,G17)=0,"",ROUND(SUM(E17,G17),2))</x:f>
        <x:v>3420</x:v>
      </x:c>
      <x:c r="J17" s="41" t="n">
        <x:f>IF(COUNT(F17,H17)=0,"",ROUND(SUM(F17,H17),2))</x:f>
        <x:v>3820</x:v>
      </x:c>
      <x:c r="K17" s="42" t="n">
        <x:f>IF(COUNT(I17,J17)&lt;2,"",ROUND(I17-J17,2))</x:f>
        <x:v>-400</x:v>
      </x:c>
    </x:row>
    <x:row r="18" ht="28" customHeight="1">
      <x:c r="A18" s="17" t="str">
        <x:v>Launch support</x:v>
      </x:c>
      <x:c r="B18" s="48" t="n">
        <x:v>16</x:v>
      </x:c>
      <x:c r="C18" s="48" t="n">
        <x:v>12</x:v>
      </x:c>
      <x:c r="D18" s="40" t="n">
        <x:v>95</x:v>
      </x:c>
      <x:c r="E18" s="41" t="n">
        <x:f>IF(COUNT(B18,D18)&lt;2,"",ROUND(B18*D18,2))</x:f>
        <x:v>1520</x:v>
      </x:c>
      <x:c r="F18" s="41" t="n">
        <x:f>IF(COUNT(C18,D18)&lt;2,"",ROUND(C18*D18,2))</x:f>
        <x:v>1140</x:v>
      </x:c>
      <x:c r="G18" s="40" t="n">
        <x:v>300</x:v>
      </x:c>
      <x:c r="H18" s="40" t="n">
        <x:v>120</x:v>
      </x:c>
      <x:c r="I18" s="41" t="n">
        <x:f>IF(COUNT(E18,G18)=0,"",ROUND(SUM(E18,G18),2))</x:f>
        <x:v>1820</x:v>
      </x:c>
      <x:c r="J18" s="41" t="n">
        <x:f>IF(COUNT(F18,H18)=0,"",ROUND(SUM(F18,H18),2))</x:f>
        <x:v>1260</x:v>
      </x:c>
      <x:c r="K18" s="42" t="n">
        <x:f>IF(COUNT(I18,J18)&lt;2,"",ROUND(I18-J18,2))</x:f>
        <x:v>560</x:v>
      </x:c>
    </x:row>
    <x:row r="19" ht="28" customHeight="1">
      <x:c r="A19" s="17" t="str"/>
      <x:c r="B19" s="48"/>
      <x:c r="C19" s="48"/>
      <x:c r="D19" s="40"/>
      <x:c r="E19" s="41" t="str">
        <x:f>IF(COUNT(B19,D19)&lt;2,"",ROUND(B19*D19,2))</x:f>
      </x:c>
      <x:c r="F19" s="41" t="str">
        <x:f>IF(COUNT(C19,D19)&lt;2,"",ROUND(C19*D19,2))</x:f>
      </x:c>
      <x:c r="G19" s="40"/>
      <x:c r="H19" s="40"/>
      <x:c r="I19" s="41" t="str">
        <x:f>IF(COUNT(E19,G19)=0,"",ROUND(SUM(E19,G19),2))</x:f>
      </x:c>
      <x:c r="J19" s="41" t="str">
        <x:f>IF(COUNT(F19,H19)=0,"",ROUND(SUM(F19,H19),2))</x:f>
      </x:c>
      <x:c r="K19" s="42" t="str">
        <x:f>IF(COUNT(I19,J19)&lt;2,"",ROUND(I19-J19,2))</x:f>
      </x:c>
    </x:row>
    <x:row r="20" ht="28" customHeight="1">
      <x:c r="A20" s="21" t="str"/>
      <x:c r="B20" s="49"/>
      <x:c r="C20" s="49"/>
      <x:c r="D20" s="43"/>
      <x:c r="E20" s="44" t="str">
        <x:f>IF(COUNT(B20,D20)&lt;2,"",ROUND(B20*D20,2))</x:f>
      </x:c>
      <x:c r="F20" s="44" t="str">
        <x:f>IF(COUNT(C20,D20)&lt;2,"",ROUND(C20*D20,2))</x:f>
      </x:c>
      <x:c r="G20" s="43"/>
      <x:c r="H20" s="43"/>
      <x:c r="I20" s="44" t="str">
        <x:f>IF(COUNT(E20,G20)=0,"",ROUND(SUM(E20,G20),2))</x:f>
      </x:c>
      <x:c r="J20" s="44" t="str">
        <x:f>IF(COUNT(F20,H20)=0,"",ROUND(SUM(F20,H20),2))</x:f>
      </x:c>
      <x:c r="K20" s="45" t="str">
        <x:f>IF(COUNT(I20,J20)&lt;2,"",ROUND(I20-J20,2))</x:f>
      </x:c>
    </x:row>
    <x:row r="21">
      <x:c r="A21" s="2"/>
      <x:c r="B21" s="2"/>
      <x:c r="C21" s="2"/>
      <x:c r="D21" s="36"/>
      <x:c r="E21" s="36"/>
      <x:c r="F21" s="36"/>
      <x:c r="G21" s="36"/>
      <x:c r="H21" s="36"/>
      <x:c r="I21" s="36"/>
      <x:c r="J21" s="36"/>
      <x:c r="K21" s="36"/>
    </x:row>
    <x:row r="22">
      <x:c r="A22" s="27" t="str">
        <x:v>Total</x:v>
      </x:c>
      <x:c r="B22" s="27"/>
      <x:c r="C22" s="27"/>
      <x:c r="D22" s="46"/>
      <x:c r="E22" s="46" t="n">
        <x:f>ROUND(SUM(E13:E20),2)</x:f>
        <x:v>24740</x:v>
      </x:c>
      <x:c r="F22" s="46" t="n">
        <x:f>ROUND(SUM(F13:F20),2)</x:f>
        <x:v>25790</x:v>
      </x:c>
      <x:c r="G22" s="46" t="n">
        <x:f>ROUND(SUM(G13:G20),2)</x:f>
        <x:v>3600</x:v>
      </x:c>
      <x:c r="H22" s="46" t="n">
        <x:f>ROUND(SUM(H13:H20),2)</x:f>
        <x:v>3770</x:v>
      </x:c>
      <x:c r="I22" s="46" t="n">
        <x:f>ROUND(SUM(I13:I20),2)</x:f>
        <x:v>28340</x:v>
      </x:c>
      <x:c r="J22" s="46" t="n">
        <x:f>ROUND(SUM(J13:J20),2)</x:f>
        <x:v>29560</x:v>
      </x:c>
      <x:c r="K22" s="46" t="n">
        <x:f>ROUND(SUM(K13:K20),2)</x:f>
        <x:v>-1220</x:v>
      </x:c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8" customHeight="1">
      <x:c r="A24" s="30" t="str">
        <x:v>How to use</x:v>
      </x:c>
      <x:c r="B24" s="29" t="str">
        <x:v>Replace the fictional categories and yellow inputs. Add planned and actual hours, use a consistent labor-cost basis, and record project expenses separately from labor.</x:v>
      </x:c>
      <x:c r="C24" s="29" t="str"/>
      <x:c r="D24" s="29" t="str"/>
      <x:c r="E24" s="29" t="str"/>
      <x:c r="F24" s="29" t="str"/>
      <x:c r="G24" s="29" t="str"/>
      <x:c r="H24" s="29" t="str"/>
      <x:c r="I24" s="29" t="str"/>
      <x:c r="J24" s="29" t="str"/>
      <x:c r="K24" s="29" t="str"/>
    </x:row>
    <x:row r="25" ht="38" customHeight="1">
      <x:c r="A25" s="30" t="str">
        <x:v>Review</x:v>
      </x:c>
      <x:c r="B25" s="29" t="str">
        <x:v>Contingency is a planning allowance, not an expense. Compare the workbook with source time, expense, invoice and payment records before using it for a project decision.</x:v>
      </x:c>
      <x:c r="C25" s="29" t="str"/>
      <x:c r="D25" s="29" t="str"/>
      <x:c r="E25" s="29" t="str"/>
      <x:c r="F25" s="29" t="str"/>
      <x:c r="G25" s="29" t="str"/>
      <x:c r="H25" s="29" t="str"/>
      <x:c r="I25" s="29" t="str"/>
      <x:c r="J25" s="29" t="str"/>
      <x:c r="K25" s="29" t="str"/>
    </x:row>
    <x:row r="26" ht="42" customHeight="1">
      <x:c r="A26" s="33" t="str">
        <x:v>Definitions and sources</x:v>
      </x:c>
      <x:c r="B26" s="32" t="str">
        <x:v>PMI project budget and cash-flow definitions: https://www.pmi.org/learning/library/cost-management-9106 | PMI reserve lexicon: https://www.pmi.org/-/media/pmi/documents/registered/pdf/pmbok-standards/pmi-lexicon-pm-terms.pdf</x:v>
      </x:c>
      <x:c r="C26" s="32" t="str"/>
      <x:c r="D26" s="32" t="str"/>
      <x:c r="E26" s="32" t="str"/>
      <x:c r="F26" s="32" t="str"/>
      <x:c r="G26" s="32" t="str"/>
      <x:c r="H26" s="32" t="str"/>
      <x:c r="I26" s="32" t="str"/>
      <x:c r="J26" s="32" t="str"/>
      <x:c r="K26" s="32" t="str"/>
    </x:row>
  </x:sheetData>
  <x:mergeCells>
    <x:mergeCell ref="A3:K3"/>
    <x:mergeCell ref="B24:K24"/>
    <x:mergeCell ref="B25:K25"/>
    <x:mergeCell ref="B26:K26"/>
  </x:mergeCells>
  <x:conditionalFormatting sqref="D10:D10">
    <x:cfRule type="cellIs" dxfId="0" priority="1" operator="lessThan">
      <x:formula>0</x:formula>
    </x:cfRule>
  </x:conditionalFormatting>
  <x:conditionalFormatting sqref="K13:K22">
    <x:cfRule type="cellIs" dxfId="1" priority="2" operator="lessThan">
      <x:formula>0</x:formula>
    </x:cfRule>
  </x:conditionalFormatting>
  <x:dataValidations count="3">
    <x:dataValidation type="decimal" operator="between" sqref="B6">
      <x:formula1>0</x:formula1>
      <x:formula2>1</x:formula2>
    </x:dataValidation>
    <x:dataValidation type="decimal" operator="greaterThanOrEqual" sqref="B13:D20">
      <x:formula1>0</x:formula1>
    </x:dataValidation>
    <x:dataValidation type="decimal" operator="greaterThanOrEqual" sqref="G13:H20">
      <x:formula1>0</x:formula1>
    </x:dataValidation>
  </x:dataValidations>
  <x:pageMargins left="0.7" right="0.7" top="0.75" bottom="0.75" header="0.3" footer="0.3"/>
</x:worksheet>
</file>